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2" windowHeight="7428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usr</author>
  </authors>
  <commentList>
    <comment ref="N6" authorId="0">
      <text>
        <r>
          <rPr>
            <b/>
            <sz val="9"/>
            <rFont val="Tahoma"/>
            <family val="0"/>
          </rPr>
          <t>usr: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<sst xmlns="http://schemas.openxmlformats.org/spreadsheetml/2006/main" count="29" uniqueCount="26">
  <si>
    <t>РСО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</si>
  <si>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</si>
  <si>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</si>
  <si>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</si>
  <si>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</si>
  <si>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</si>
  <si>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</si>
  <si>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</si>
  <si>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</si>
  <si>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</si>
  <si>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</si>
  <si>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</si>
  <si>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</si>
  <si>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</si>
  <si>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АО КТК</t>
  </si>
  <si>
    <t>Оплачено квартиросъемщиками и ТСЖ</t>
  </si>
  <si>
    <t>Начислено квартиросъещикам АО РИЦ</t>
  </si>
  <si>
    <t>АО ККС</t>
  </si>
  <si>
    <t>Начислено за воду и канализацию</t>
  </si>
  <si>
    <t>Начислено за отопление и ГВС</t>
  </si>
  <si>
    <t>Начислено квартиросъещикам исполнитель АО РИЦ</t>
  </si>
  <si>
    <t>Кировский филиал АО "ЭнергосбыТ Плюс"</t>
  </si>
  <si>
    <t>Начислено за потребление электроэнергии</t>
  </si>
  <si>
    <t>Отчет по расчетам с РСО за 2018 год</t>
  </si>
  <si>
    <t>Задолженность перед РСО на 01.01.2018 г</t>
  </si>
  <si>
    <t>Задолженность перед РСО на 01.01.2019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</si>
</sst>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#,##0.00\ &quot;₽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165" fontId="2" fillId="0" borderId="12" xfId="42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165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1" fillId="0" borderId="15" xfId="42" applyNumberFormat="1" applyFont="1" applyBorder="1" applyAlignment="1">
      <alignment horizontal="center" vertical="center"/>
    </xf>
    <xf numFmtId="166" fontId="1" fillId="0" borderId="14" xfId="42" applyNumberFormat="1" applyFont="1" applyBorder="1" applyAlignment="1">
      <alignment horizontal="center" vertical="center"/>
    </xf>
    <xf numFmtId="166" fontId="1" fillId="0" borderId="16" xfId="42" applyNumberFormat="1" applyFont="1" applyBorder="1" applyAlignment="1">
      <alignment horizontal="center" vertical="center"/>
    </xf>
    <xf numFmtId="165" fontId="1" fillId="0" borderId="0" xfId="42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166" fontId="2" fillId="0" borderId="21" xfId="0" applyNumberFormat="1" applyFont="1" applyBorder="1" applyAlignment="1">
      <alignment horizontal="center" vertical="center" wrapText="1" shrinkToFit="1"/>
    </xf>
    <xf numFmtId="166" fontId="2" fillId="0" borderId="19" xfId="0" applyNumberFormat="1" applyFont="1" applyBorder="1" applyAlignment="1">
      <alignment horizontal="center" vertical="center" wrapText="1" shrinkToFit="1"/>
    </xf>
    <xf numFmtId="166" fontId="2" fillId="0" borderId="20" xfId="0" applyNumberFormat="1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6" fontId="2" fillId="0" borderId="26" xfId="0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70" zoomScaleNormal="70" zoomScalePageLayoutView="0" workbookViewId="0" topLeftCell="A1">
      <selection activeCell="S9" sqref="S9"/>
    </sheetView>
  </sheetViews>
  <sheetFormatPr defaultColWidth="9.140625" defaultRowHeight="15"/>
  <cols>
    <col min="1" max="1" width="12.57421875" style="7" customWidth="1"/>
    <col min="2" max="2" width="25.7109375" style="8" customWidth="1"/>
    <col min="3" max="3" width="16.421875" style="8" customWidth="1"/>
    <col min="4" max="7" width="14.7109375" style="7" bestFit="1" customWidth="1"/>
    <col min="8" max="8" width="13.421875" style="7" bestFit="1" customWidth="1"/>
    <col min="9" max="13" width="13.28125" style="7" bestFit="1" customWidth="1"/>
    <col min="14" max="15" width="14.7109375" style="7" bestFit="1" customWidth="1"/>
    <col min="16" max="16" width="14.7109375" style="15" bestFit="1" customWidth="1"/>
    <col min="17" max="17" width="17.57421875" style="9" customWidth="1"/>
    <col min="18" max="18" width="9.140625" style="7" customWidth="1"/>
    <col min="19" max="19" width="9.7109375" style="7" bestFit="1" customWidth="1"/>
    <col min="20" max="16384" width="9.140625" style="7" customWidth="1"/>
  </cols>
  <sheetData>
    <row r="1" spans="1:17" ht="15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8" ht="60.75" thickBot="1">
      <c r="A3" s="1" t="s">
        <v>0</v>
      </c>
      <c r="B3" s="2"/>
      <c r="C3" s="3" t="s">
        <v>24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5" t="s">
        <v>13</v>
      </c>
      <c r="Q3" s="6" t="s">
        <v>25</v>
      </c>
      <c r="R3" s="10"/>
    </row>
    <row r="4" spans="1:17" ht="30.75" thickBot="1">
      <c r="A4" s="27" t="s">
        <v>14</v>
      </c>
      <c r="B4" s="2" t="s">
        <v>19</v>
      </c>
      <c r="C4" s="20">
        <v>1468589.33</v>
      </c>
      <c r="D4" s="12">
        <v>1356760.99</v>
      </c>
      <c r="E4" s="12">
        <v>1440683.09</v>
      </c>
      <c r="F4" s="12">
        <v>1353596.81</v>
      </c>
      <c r="G4" s="12">
        <v>939112.73</v>
      </c>
      <c r="H4" s="12">
        <v>584506.01</v>
      </c>
      <c r="I4" s="12">
        <v>86334.14</v>
      </c>
      <c r="J4" s="12">
        <v>95148.39</v>
      </c>
      <c r="K4" s="12">
        <v>234365.06</v>
      </c>
      <c r="L4" s="12">
        <v>294977.08</v>
      </c>
      <c r="M4" s="12">
        <v>705014.76</v>
      </c>
      <c r="N4" s="12">
        <v>1119724.65</v>
      </c>
      <c r="O4" s="12">
        <v>0</v>
      </c>
      <c r="P4" s="12">
        <f aca="true" t="shared" si="0" ref="P4:P12">SUM(D4:O4)</f>
        <v>8210223.709999999</v>
      </c>
      <c r="Q4" s="33">
        <f>P4+C4-P6</f>
        <v>953467.4699999988</v>
      </c>
    </row>
    <row r="5" spans="1:17" ht="45.75" thickBot="1">
      <c r="A5" s="28"/>
      <c r="B5" s="2" t="s">
        <v>20</v>
      </c>
      <c r="C5" s="21"/>
      <c r="D5" s="13">
        <v>1377299.2</v>
      </c>
      <c r="E5" s="13">
        <v>1461662.19</v>
      </c>
      <c r="F5" s="13">
        <v>1304357.11</v>
      </c>
      <c r="G5" s="13">
        <v>939044.44</v>
      </c>
      <c r="H5" s="13">
        <v>587163.28</v>
      </c>
      <c r="I5" s="13">
        <v>80989.22</v>
      </c>
      <c r="J5" s="13">
        <v>93243.33</v>
      </c>
      <c r="K5" s="13">
        <v>102489.86</v>
      </c>
      <c r="L5" s="13">
        <v>141860.94</v>
      </c>
      <c r="M5" s="13">
        <v>723112.81</v>
      </c>
      <c r="N5" s="13">
        <v>1124077.57</v>
      </c>
      <c r="O5" s="13">
        <v>12898.25</v>
      </c>
      <c r="P5" s="12">
        <f t="shared" si="0"/>
        <v>7948198.200000001</v>
      </c>
      <c r="Q5" s="34"/>
    </row>
    <row r="6" spans="1:17" ht="30.75" thickBot="1">
      <c r="A6" s="29"/>
      <c r="B6" s="2" t="s">
        <v>15</v>
      </c>
      <c r="C6" s="22"/>
      <c r="D6" s="13">
        <v>1049113.09</v>
      </c>
      <c r="E6" s="13">
        <v>1153586.85</v>
      </c>
      <c r="F6" s="13">
        <v>1381447.86</v>
      </c>
      <c r="G6" s="13">
        <v>1201939.09</v>
      </c>
      <c r="H6" s="13">
        <v>1003754.07</v>
      </c>
      <c r="I6" s="13">
        <v>576741.74</v>
      </c>
      <c r="J6" s="13">
        <v>204687.37</v>
      </c>
      <c r="K6" s="13">
        <v>192214.68</v>
      </c>
      <c r="L6" s="13">
        <v>101926.29</v>
      </c>
      <c r="M6" s="13">
        <v>239794.84</v>
      </c>
      <c r="N6" s="13">
        <v>583459.95</v>
      </c>
      <c r="O6" s="13">
        <v>1036679.74</v>
      </c>
      <c r="P6" s="13">
        <f t="shared" si="0"/>
        <v>8725345.57</v>
      </c>
      <c r="Q6" s="35"/>
    </row>
    <row r="7" spans="1:17" ht="30.75" thickBot="1">
      <c r="A7" s="27" t="s">
        <v>17</v>
      </c>
      <c r="B7" s="2" t="s">
        <v>18</v>
      </c>
      <c r="C7" s="23">
        <v>453582.93</v>
      </c>
      <c r="D7" s="11">
        <v>205492.35</v>
      </c>
      <c r="E7" s="11">
        <v>209884.2</v>
      </c>
      <c r="F7" s="11">
        <v>176182.53</v>
      </c>
      <c r="G7" s="11">
        <v>204290.37</v>
      </c>
      <c r="H7" s="11">
        <v>190606.29</v>
      </c>
      <c r="I7" s="11">
        <v>173408.73</v>
      </c>
      <c r="J7" s="11">
        <v>170145.05</v>
      </c>
      <c r="K7" s="11">
        <v>186866.45</v>
      </c>
      <c r="L7" s="11">
        <v>205798.15</v>
      </c>
      <c r="M7" s="11">
        <v>209353.85</v>
      </c>
      <c r="N7" s="11">
        <v>208825.3</v>
      </c>
      <c r="O7" s="11">
        <v>-156915.08</v>
      </c>
      <c r="P7" s="13">
        <f t="shared" si="0"/>
        <v>1983938.19</v>
      </c>
      <c r="Q7" s="36">
        <f>C7+P7-P9</f>
        <v>252037.81000000006</v>
      </c>
    </row>
    <row r="8" spans="1:17" ht="30" customHeight="1" thickBot="1">
      <c r="A8" s="28"/>
      <c r="B8" s="2" t="s">
        <v>16</v>
      </c>
      <c r="C8" s="24"/>
      <c r="D8" s="13">
        <v>192237.11</v>
      </c>
      <c r="E8" s="13">
        <v>189812.62</v>
      </c>
      <c r="F8" s="13">
        <v>177635.35</v>
      </c>
      <c r="G8" s="13">
        <v>183464.28</v>
      </c>
      <c r="H8" s="13">
        <v>188433.57</v>
      </c>
      <c r="I8" s="13">
        <v>151404.7</v>
      </c>
      <c r="J8" s="13">
        <v>186048.45</v>
      </c>
      <c r="K8" s="13">
        <v>185136.61</v>
      </c>
      <c r="L8" s="13">
        <v>189437.56</v>
      </c>
      <c r="M8" s="13">
        <v>209542.29</v>
      </c>
      <c r="N8" s="13">
        <v>196479.13</v>
      </c>
      <c r="O8" s="13">
        <v>10283.43</v>
      </c>
      <c r="P8" s="13">
        <f t="shared" si="0"/>
        <v>2059915.0999999999</v>
      </c>
      <c r="Q8" s="34"/>
    </row>
    <row r="9" spans="1:17" ht="43.5" thickBot="1">
      <c r="A9" s="29"/>
      <c r="B9" s="2" t="s">
        <v>15</v>
      </c>
      <c r="C9" s="25"/>
      <c r="D9" s="13">
        <v>161225.21</v>
      </c>
      <c r="E9" s="13">
        <v>177879.12</v>
      </c>
      <c r="F9" s="13">
        <v>188005.46</v>
      </c>
      <c r="G9" s="13">
        <v>159492.29</v>
      </c>
      <c r="H9" s="13">
        <v>169655.29</v>
      </c>
      <c r="I9" s="13">
        <v>149604.52</v>
      </c>
      <c r="J9" s="13">
        <v>164328.88</v>
      </c>
      <c r="K9" s="13">
        <v>170257.83</v>
      </c>
      <c r="L9" s="13">
        <v>143062.95</v>
      </c>
      <c r="M9" s="13">
        <v>216339.53</v>
      </c>
      <c r="N9" s="13">
        <v>200066.27</v>
      </c>
      <c r="O9" s="13">
        <v>285565.96</v>
      </c>
      <c r="P9" s="13">
        <f t="shared" si="0"/>
        <v>2185483.31</v>
      </c>
      <c r="Q9" s="35"/>
    </row>
    <row r="10" spans="1:17" ht="29.25" thickBot="1">
      <c r="A10" s="30" t="s">
        <v>21</v>
      </c>
      <c r="B10" s="2" t="s">
        <v>22</v>
      </c>
      <c r="C10" s="23">
        <v>-152202.7</v>
      </c>
      <c r="D10" s="13">
        <v>259232.29</v>
      </c>
      <c r="E10" s="13">
        <v>248439.2</v>
      </c>
      <c r="F10" s="13">
        <v>243952.15</v>
      </c>
      <c r="G10" s="13">
        <v>228641.52</v>
      </c>
      <c r="H10" s="13">
        <v>213341.08</v>
      </c>
      <c r="I10" s="13">
        <v>335385.35</v>
      </c>
      <c r="J10" s="13">
        <v>303416.76</v>
      </c>
      <c r="K10" s="13">
        <v>274950.51</v>
      </c>
      <c r="L10" s="13">
        <v>269658.18</v>
      </c>
      <c r="M10" s="13">
        <v>266591.98</v>
      </c>
      <c r="N10" s="13">
        <v>274046.57</v>
      </c>
      <c r="O10" s="13">
        <v>38456.8</v>
      </c>
      <c r="P10" s="13">
        <f t="shared" si="0"/>
        <v>2956112.3899999997</v>
      </c>
      <c r="Q10" s="36">
        <f>P10+C10-P12</f>
        <v>19463.459999999497</v>
      </c>
    </row>
    <row r="11" spans="1:17" ht="43.5" thickBot="1">
      <c r="A11" s="31"/>
      <c r="B11" s="2" t="s">
        <v>16</v>
      </c>
      <c r="C11" s="21"/>
      <c r="D11" s="13">
        <v>284250.05</v>
      </c>
      <c r="E11" s="13">
        <v>281969.44</v>
      </c>
      <c r="F11" s="13">
        <v>253671.68</v>
      </c>
      <c r="G11" s="13">
        <v>210522.43</v>
      </c>
      <c r="H11" s="13">
        <v>196965.54</v>
      </c>
      <c r="I11" s="13">
        <v>343839.53</v>
      </c>
      <c r="J11" s="13">
        <v>244103.78</v>
      </c>
      <c r="K11" s="13">
        <v>233789.46</v>
      </c>
      <c r="L11" s="13">
        <v>247685.24</v>
      </c>
      <c r="M11" s="13">
        <v>225600.43</v>
      </c>
      <c r="N11" s="13">
        <v>241333.34</v>
      </c>
      <c r="O11" s="13">
        <v>54044.28</v>
      </c>
      <c r="P11" s="13">
        <f t="shared" si="0"/>
        <v>2817775.1999999997</v>
      </c>
      <c r="Q11" s="34"/>
    </row>
    <row r="12" spans="1:17" ht="43.5" thickBot="1">
      <c r="A12" s="32"/>
      <c r="B12" s="2" t="s">
        <v>15</v>
      </c>
      <c r="C12" s="26"/>
      <c r="D12" s="14">
        <v>247233.61</v>
      </c>
      <c r="E12" s="14">
        <v>264964.55</v>
      </c>
      <c r="F12" s="14">
        <v>272459.02</v>
      </c>
      <c r="G12" s="14">
        <v>239061.52</v>
      </c>
      <c r="H12" s="14">
        <v>227747.25</v>
      </c>
      <c r="I12" s="14">
        <v>183098.71</v>
      </c>
      <c r="J12" s="14">
        <v>304993.27</v>
      </c>
      <c r="K12" s="14">
        <v>263368.78</v>
      </c>
      <c r="L12" s="14">
        <v>189676.39</v>
      </c>
      <c r="M12" s="14">
        <v>279733.23</v>
      </c>
      <c r="N12" s="14">
        <v>224760.69</v>
      </c>
      <c r="O12" s="14">
        <v>87349.21</v>
      </c>
      <c r="P12" s="13">
        <f t="shared" si="0"/>
        <v>2784446.23</v>
      </c>
      <c r="Q12" s="37"/>
    </row>
    <row r="17" spans="7:8" ht="14.25">
      <c r="G17" s="16"/>
      <c r="H17" s="16"/>
    </row>
  </sheetData>
  <sheetProtection/>
  <mergeCells count="10">
    <mergeCell ref="A1:Q2"/>
    <mergeCell ref="C4:C6"/>
    <mergeCell ref="C7:C9"/>
    <mergeCell ref="C10:C12"/>
    <mergeCell ref="A4:A6"/>
    <mergeCell ref="A7:A9"/>
    <mergeCell ref="A10:A12"/>
    <mergeCell ref="Q4:Q6"/>
    <mergeCell ref="Q7:Q9"/>
    <mergeCell ref="Q10:Q12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)(AOC</cp:lastModifiedBy>
  <cp:lastPrinted>2019-01-31T07:56:38Z</cp:lastPrinted>
  <dcterms:created xsi:type="dcterms:W3CDTF">2018-05-25T13:48:45Z</dcterms:created>
  <dcterms:modified xsi:type="dcterms:W3CDTF">2019-07-24T06:10:43Z</dcterms:modified>
  <cp:category/>
  <cp:version/>
  <cp:contentType/>
  <cp:contentStatus/>
</cp:coreProperties>
</file>